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6 Birželis\PROJEKTAI\"/>
    </mc:Choice>
  </mc:AlternateContent>
  <xr:revisionPtr revIDLastSave="0" documentId="13_ncr:1_{518345DB-0ED1-4A20-9F08-4956888B7A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" i="1" l="1"/>
  <c r="N20" i="1"/>
  <c r="L20" i="1"/>
  <c r="K20" i="1"/>
  <c r="I20" i="1"/>
  <c r="H20" i="1"/>
  <c r="F20" i="1"/>
  <c r="E20" i="1"/>
  <c r="O19" i="1"/>
  <c r="N19" i="1"/>
  <c r="L19" i="1"/>
  <c r="K19" i="1"/>
  <c r="I19" i="1"/>
  <c r="H19" i="1"/>
  <c r="F19" i="1"/>
  <c r="E19" i="1"/>
  <c r="O18" i="1"/>
  <c r="N18" i="1"/>
  <c r="L18" i="1"/>
  <c r="K18" i="1"/>
  <c r="I18" i="1"/>
  <c r="H18" i="1"/>
  <c r="F18" i="1"/>
  <c r="E18" i="1"/>
  <c r="O17" i="1"/>
  <c r="N17" i="1"/>
  <c r="L17" i="1"/>
  <c r="K17" i="1"/>
  <c r="I17" i="1"/>
  <c r="H17" i="1"/>
  <c r="F17" i="1"/>
  <c r="E17" i="1"/>
  <c r="O16" i="1"/>
  <c r="N16" i="1"/>
  <c r="L16" i="1"/>
  <c r="K16" i="1"/>
  <c r="I16" i="1"/>
  <c r="H16" i="1"/>
  <c r="F16" i="1"/>
  <c r="E16" i="1"/>
  <c r="O15" i="1"/>
  <c r="N15" i="1"/>
  <c r="L15" i="1"/>
  <c r="K15" i="1"/>
  <c r="I15" i="1"/>
  <c r="H15" i="1"/>
  <c r="F15" i="1"/>
  <c r="E15" i="1"/>
  <c r="O14" i="1"/>
  <c r="N14" i="1"/>
  <c r="L14" i="1"/>
  <c r="K14" i="1"/>
  <c r="I14" i="1"/>
  <c r="H14" i="1"/>
  <c r="F14" i="1"/>
  <c r="E14" i="1"/>
  <c r="O13" i="1"/>
  <c r="N13" i="1"/>
  <c r="L13" i="1"/>
  <c r="K13" i="1"/>
  <c r="I13" i="1"/>
  <c r="H13" i="1"/>
  <c r="F13" i="1"/>
  <c r="E13" i="1"/>
  <c r="O12" i="1"/>
  <c r="N12" i="1"/>
  <c r="L12" i="1"/>
  <c r="K12" i="1"/>
  <c r="I12" i="1"/>
  <c r="H12" i="1"/>
  <c r="F12" i="1"/>
  <c r="E12" i="1"/>
  <c r="O11" i="1"/>
  <c r="N11" i="1"/>
  <c r="L11" i="1"/>
  <c r="K11" i="1"/>
  <c r="I11" i="1"/>
  <c r="H11" i="1"/>
  <c r="F11" i="1"/>
  <c r="E11" i="1"/>
  <c r="O10" i="1"/>
  <c r="N10" i="1"/>
  <c r="L10" i="1"/>
  <c r="K10" i="1"/>
  <c r="I10" i="1"/>
  <c r="H10" i="1"/>
  <c r="F10" i="1"/>
  <c r="E10" i="1"/>
  <c r="O9" i="1"/>
  <c r="N9" i="1"/>
  <c r="L9" i="1"/>
  <c r="K9" i="1"/>
  <c r="I9" i="1"/>
  <c r="H9" i="1"/>
  <c r="F9" i="1"/>
  <c r="E9" i="1"/>
  <c r="O8" i="1"/>
  <c r="N8" i="1"/>
  <c r="L8" i="1"/>
  <c r="K8" i="1"/>
  <c r="I8" i="1"/>
  <c r="H8" i="1"/>
  <c r="F8" i="1"/>
  <c r="E8" i="1"/>
  <c r="O7" i="1"/>
  <c r="N7" i="1"/>
  <c r="L7" i="1"/>
  <c r="K7" i="1"/>
  <c r="I7" i="1"/>
  <c r="H7" i="1"/>
  <c r="F7" i="1"/>
  <c r="E7" i="1"/>
</calcChain>
</file>

<file path=xl/sharedStrings.xml><?xml version="1.0" encoding="utf-8"?>
<sst xmlns="http://schemas.openxmlformats.org/spreadsheetml/2006/main" count="57" uniqueCount="48">
  <si>
    <t>Verčių zona</t>
  </si>
  <si>
    <t>Sklypo adresas</t>
  </si>
  <si>
    <t>žemės ūkio paskirties</t>
  </si>
  <si>
    <t>komercinės ir kitos paskirties</t>
  </si>
  <si>
    <t>garažų, pramonės ir sandėliavimo paskirties</t>
  </si>
  <si>
    <t>gyvenamųjų teritorijų paskirties</t>
  </si>
  <si>
    <t>Nuomos mokestis sudarius sutartį</t>
  </si>
  <si>
    <t>Nuomos mokestis nesudarius sutarties</t>
  </si>
  <si>
    <t>Tarifai</t>
  </si>
  <si>
    <t>1,2 proc.</t>
  </si>
  <si>
    <t>1,7 proc.</t>
  </si>
  <si>
    <t>0,6 proc.</t>
  </si>
  <si>
    <t>1,1 proc.</t>
  </si>
  <si>
    <t>0,5 proc.</t>
  </si>
  <si>
    <t>1,0 proc.</t>
  </si>
  <si>
    <t>0,95 proc.</t>
  </si>
  <si>
    <t>1,45 proc.</t>
  </si>
  <si>
    <t>41.1.1.</t>
  </si>
  <si>
    <t>Skuodo miesto centrinė dalis</t>
  </si>
  <si>
    <t>41.1.2.</t>
  </si>
  <si>
    <t>Likusi miesto dalis</t>
  </si>
  <si>
    <t>41.2.</t>
  </si>
  <si>
    <t>Mosėdžio mstl.</t>
  </si>
  <si>
    <t>41.3.</t>
  </si>
  <si>
    <t>Narvydžių, Luknių, Kulų I, Kulų II, Skuodo priemiesčio, D. Rūšupių, M. Rūšupių, Gurstiškės, Kanyzelio, Puodkalių k.</t>
  </si>
  <si>
    <t>41.4.</t>
  </si>
  <si>
    <t>Lenkimų mstl.</t>
  </si>
  <si>
    <t>41.5.</t>
  </si>
  <si>
    <t>Ylakių mstl.</t>
  </si>
  <si>
    <t>41.6.</t>
  </si>
  <si>
    <t>Aleksandrijos, Truikinų, Guntino, Pakalniškių k.</t>
  </si>
  <si>
    <t>41.7.</t>
  </si>
  <si>
    <t>Barstyčių mstl.</t>
  </si>
  <si>
    <t>41.8.</t>
  </si>
  <si>
    <t>Šačių k.</t>
  </si>
  <si>
    <t>41.9.</t>
  </si>
  <si>
    <t>Notėnų k.</t>
  </si>
  <si>
    <t>41.10.</t>
  </si>
  <si>
    <t>Šauklių, Igarių, Daukšių, Mikulčių, Baksčių, Bobiliškių, Krakių, Nevočių, Miesto Kalniškių, Naujukų, Paeiškūnės, Šerkšnių, Šilalės, Tėvelių, Tauzų k.</t>
  </si>
  <si>
    <t>41.11.</t>
  </si>
  <si>
    <t>Rukų, Erslos, Apuolės, Kaukolių, Juknaičių, Gandlaukės, Palaukės, Giršinų k.</t>
  </si>
  <si>
    <t>41.12.</t>
  </si>
  <si>
    <t>Juodeikių, Žemytės, Margininkų, Kuksinės k.</t>
  </si>
  <si>
    <t>41.13.</t>
  </si>
  <si>
    <t>Likusi savivaldybės dalis</t>
  </si>
  <si>
    <t>Plotas, ha</t>
  </si>
  <si>
    <t>SKUODO RAJONO SAVIVALDYBĖS VALSTYBINĖS ŽEMĖS NUOMOS MOKESČIO DYDIS PAGAL ŽEMĖS PASKIRTĮ (UŽ HEKTARĄ) PAGAL 2024-01-01 VIDUTINES RINKOS VERTES</t>
  </si>
  <si>
    <t>Rinkos vertė 2024-01-01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</si>
</sst>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6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zoomScaleNormal="100" workbookViewId="0">
      <selection activeCell="N25" sqref="N25"/>
    </sheetView>
  </sheetViews>
  <sheetFormatPr defaultRowHeight="14.4" x14ac:dyDescent="0.3"/>
  <cols>
    <col min="2" max="2" width="34.109375" customWidth="1"/>
    <col min="5" max="6" width="10.33203125" customWidth="1"/>
    <col min="8" max="9" width="10.33203125" customWidth="1"/>
    <col min="11" max="12" width="10.33203125" customWidth="1"/>
    <col min="14" max="15" width="10.33203125" customWidth="1"/>
  </cols>
  <sheetData>
    <row r="1" spans="1:15" ht="40.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21" thickBot="1" x14ac:dyDescent="0.4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27.75" customHeight="1" thickBot="1" x14ac:dyDescent="0.35">
      <c r="A3" s="20" t="s">
        <v>0</v>
      </c>
      <c r="B3" s="23" t="s">
        <v>1</v>
      </c>
      <c r="C3" s="25" t="s">
        <v>45</v>
      </c>
      <c r="D3" s="27" t="s">
        <v>2</v>
      </c>
      <c r="E3" s="27"/>
      <c r="F3" s="27"/>
      <c r="G3" s="27" t="s">
        <v>3</v>
      </c>
      <c r="H3" s="27"/>
      <c r="I3" s="27"/>
      <c r="J3" s="28" t="s">
        <v>4</v>
      </c>
      <c r="K3" s="29"/>
      <c r="L3" s="30"/>
      <c r="M3" s="28" t="s">
        <v>5</v>
      </c>
      <c r="N3" s="29"/>
      <c r="O3" s="30"/>
    </row>
    <row r="4" spans="1:15" ht="54" thickBot="1" x14ac:dyDescent="0.35">
      <c r="A4" s="21"/>
      <c r="B4" s="24"/>
      <c r="C4" s="26"/>
      <c r="D4" s="1" t="s">
        <v>47</v>
      </c>
      <c r="E4" s="2" t="s">
        <v>6</v>
      </c>
      <c r="F4" s="2" t="s">
        <v>7</v>
      </c>
      <c r="G4" s="1" t="s">
        <v>47</v>
      </c>
      <c r="H4" s="2" t="s">
        <v>6</v>
      </c>
      <c r="I4" s="2" t="s">
        <v>7</v>
      </c>
      <c r="J4" s="1" t="s">
        <v>47</v>
      </c>
      <c r="K4" s="2" t="s">
        <v>6</v>
      </c>
      <c r="L4" s="2" t="s">
        <v>7</v>
      </c>
      <c r="M4" s="1" t="s">
        <v>47</v>
      </c>
      <c r="N4" s="2" t="s">
        <v>6</v>
      </c>
      <c r="O4" s="2" t="s">
        <v>7</v>
      </c>
    </row>
    <row r="5" spans="1:15" ht="15" thickBot="1" x14ac:dyDescent="0.35">
      <c r="A5" s="22"/>
      <c r="B5" s="3" t="s">
        <v>8</v>
      </c>
      <c r="C5" s="4"/>
      <c r="D5" s="5"/>
      <c r="E5" s="1" t="s">
        <v>9</v>
      </c>
      <c r="F5" s="1" t="s">
        <v>10</v>
      </c>
      <c r="G5" s="5"/>
      <c r="H5" s="1" t="s">
        <v>11</v>
      </c>
      <c r="I5" s="1" t="s">
        <v>12</v>
      </c>
      <c r="J5" s="5"/>
      <c r="K5" s="1" t="s">
        <v>13</v>
      </c>
      <c r="L5" s="1" t="s">
        <v>14</v>
      </c>
      <c r="M5" s="5"/>
      <c r="N5" s="1" t="s">
        <v>15</v>
      </c>
      <c r="O5" s="1" t="s">
        <v>16</v>
      </c>
    </row>
    <row r="6" spans="1:15" ht="15" thickBot="1" x14ac:dyDescent="0.35">
      <c r="A6" s="6">
        <v>1</v>
      </c>
      <c r="B6" s="7">
        <v>2</v>
      </c>
      <c r="C6" s="7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</row>
    <row r="7" spans="1:15" ht="16.2" thickBot="1" x14ac:dyDescent="0.35">
      <c r="A7" s="9" t="s">
        <v>17</v>
      </c>
      <c r="B7" s="10" t="s">
        <v>18</v>
      </c>
      <c r="C7" s="11">
        <v>1</v>
      </c>
      <c r="D7" s="12">
        <v>10000</v>
      </c>
      <c r="E7" s="13">
        <f>+D7*1.2%</f>
        <v>120</v>
      </c>
      <c r="F7" s="14">
        <f>+D7*1.7%</f>
        <v>170</v>
      </c>
      <c r="G7" s="12">
        <v>79600</v>
      </c>
      <c r="H7" s="13">
        <f>+G7*0.6%</f>
        <v>477.6</v>
      </c>
      <c r="I7" s="14">
        <f>+G7*1.1%</f>
        <v>875.60000000000014</v>
      </c>
      <c r="J7" s="12">
        <v>41800</v>
      </c>
      <c r="K7" s="13">
        <f>+J7*0.5%</f>
        <v>209</v>
      </c>
      <c r="L7" s="14">
        <f>+J7*1%</f>
        <v>418</v>
      </c>
      <c r="M7" s="12">
        <v>49000</v>
      </c>
      <c r="N7" s="13">
        <f>+M7*0.95%</f>
        <v>465.5</v>
      </c>
      <c r="O7" s="14">
        <f>+M7*1.45%</f>
        <v>710.5</v>
      </c>
    </row>
    <row r="8" spans="1:15" ht="16.2" thickBot="1" x14ac:dyDescent="0.35">
      <c r="A8" s="9" t="s">
        <v>19</v>
      </c>
      <c r="B8" s="10" t="s">
        <v>20</v>
      </c>
      <c r="C8" s="11">
        <v>1</v>
      </c>
      <c r="D8" s="12">
        <v>9000</v>
      </c>
      <c r="E8" s="13">
        <f t="shared" ref="E8:E20" si="0">+D8*1.2%</f>
        <v>108</v>
      </c>
      <c r="F8" s="14">
        <f t="shared" ref="F8:F20" si="1">+D8*1.7%</f>
        <v>153</v>
      </c>
      <c r="G8" s="12">
        <v>76300</v>
      </c>
      <c r="H8" s="13">
        <f t="shared" ref="H8:H20" si="2">+G8*0.6%</f>
        <v>457.8</v>
      </c>
      <c r="I8" s="14">
        <f t="shared" ref="I8:I20" si="3">+G8*1.1%</f>
        <v>839.30000000000007</v>
      </c>
      <c r="J8" s="12">
        <v>36300</v>
      </c>
      <c r="K8" s="13">
        <f t="shared" ref="K8:K20" si="4">+J8*0.5%</f>
        <v>181.5</v>
      </c>
      <c r="L8" s="14">
        <f t="shared" ref="L8:L20" si="5">+J8*1%</f>
        <v>363</v>
      </c>
      <c r="M8" s="12">
        <v>36000</v>
      </c>
      <c r="N8" s="13">
        <f t="shared" ref="N8:N20" si="6">+M8*0.95%</f>
        <v>342</v>
      </c>
      <c r="O8" s="14">
        <f t="shared" ref="O8:O20" si="7">+M8*1.45%</f>
        <v>522</v>
      </c>
    </row>
    <row r="9" spans="1:15" ht="16.2" thickBot="1" x14ac:dyDescent="0.35">
      <c r="A9" s="9" t="s">
        <v>21</v>
      </c>
      <c r="B9" s="10" t="s">
        <v>22</v>
      </c>
      <c r="C9" s="11">
        <v>1</v>
      </c>
      <c r="D9" s="12">
        <v>4100</v>
      </c>
      <c r="E9" s="13">
        <f t="shared" si="0"/>
        <v>49.2</v>
      </c>
      <c r="F9" s="14">
        <f t="shared" si="1"/>
        <v>69.7</v>
      </c>
      <c r="G9" s="12">
        <v>17500</v>
      </c>
      <c r="H9" s="13">
        <f t="shared" si="2"/>
        <v>105</v>
      </c>
      <c r="I9" s="14">
        <f t="shared" si="3"/>
        <v>192.50000000000003</v>
      </c>
      <c r="J9" s="12">
        <v>9400</v>
      </c>
      <c r="K9" s="13">
        <f t="shared" si="4"/>
        <v>47</v>
      </c>
      <c r="L9" s="14">
        <f t="shared" si="5"/>
        <v>94</v>
      </c>
      <c r="M9" s="12">
        <v>11500</v>
      </c>
      <c r="N9" s="13">
        <f t="shared" si="6"/>
        <v>109.25</v>
      </c>
      <c r="O9" s="14">
        <f t="shared" si="7"/>
        <v>166.75</v>
      </c>
    </row>
    <row r="10" spans="1:15" ht="63" thickBot="1" x14ac:dyDescent="0.35">
      <c r="A10" s="9" t="s">
        <v>23</v>
      </c>
      <c r="B10" s="10" t="s">
        <v>24</v>
      </c>
      <c r="C10" s="11">
        <v>1</v>
      </c>
      <c r="D10" s="12">
        <v>3300</v>
      </c>
      <c r="E10" s="13">
        <f t="shared" si="0"/>
        <v>39.6</v>
      </c>
      <c r="F10" s="14">
        <f t="shared" si="1"/>
        <v>56.1</v>
      </c>
      <c r="G10" s="12">
        <v>16100</v>
      </c>
      <c r="H10" s="13">
        <f t="shared" si="2"/>
        <v>96.600000000000009</v>
      </c>
      <c r="I10" s="14">
        <f t="shared" si="3"/>
        <v>177.10000000000002</v>
      </c>
      <c r="J10" s="12">
        <v>9400</v>
      </c>
      <c r="K10" s="13">
        <f t="shared" si="4"/>
        <v>47</v>
      </c>
      <c r="L10" s="14">
        <f t="shared" si="5"/>
        <v>94</v>
      </c>
      <c r="M10" s="12">
        <v>10300</v>
      </c>
      <c r="N10" s="13">
        <f t="shared" si="6"/>
        <v>97.85</v>
      </c>
      <c r="O10" s="14">
        <f t="shared" si="7"/>
        <v>149.35</v>
      </c>
    </row>
    <row r="11" spans="1:15" ht="16.2" thickBot="1" x14ac:dyDescent="0.35">
      <c r="A11" s="9" t="s">
        <v>25</v>
      </c>
      <c r="B11" s="17" t="s">
        <v>26</v>
      </c>
      <c r="C11" s="11">
        <v>1</v>
      </c>
      <c r="D11" s="12">
        <v>3000</v>
      </c>
      <c r="E11" s="13">
        <f t="shared" si="0"/>
        <v>36</v>
      </c>
      <c r="F11" s="14">
        <f t="shared" si="1"/>
        <v>51.000000000000007</v>
      </c>
      <c r="G11" s="12">
        <v>12100</v>
      </c>
      <c r="H11" s="13">
        <f t="shared" si="2"/>
        <v>72.600000000000009</v>
      </c>
      <c r="I11" s="14">
        <f t="shared" si="3"/>
        <v>133.10000000000002</v>
      </c>
      <c r="J11" s="12">
        <v>6660</v>
      </c>
      <c r="K11" s="13">
        <f t="shared" si="4"/>
        <v>33.299999999999997</v>
      </c>
      <c r="L11" s="14">
        <f t="shared" si="5"/>
        <v>66.599999999999994</v>
      </c>
      <c r="M11" s="12">
        <v>7200</v>
      </c>
      <c r="N11" s="13">
        <f t="shared" si="6"/>
        <v>68.399999999999991</v>
      </c>
      <c r="O11" s="14">
        <f t="shared" si="7"/>
        <v>104.39999999999999</v>
      </c>
    </row>
    <row r="12" spans="1:15" ht="16.2" thickBot="1" x14ac:dyDescent="0.35">
      <c r="A12" s="9" t="s">
        <v>27</v>
      </c>
      <c r="B12" s="10" t="s">
        <v>28</v>
      </c>
      <c r="C12" s="11">
        <v>1</v>
      </c>
      <c r="D12" s="15">
        <v>2880</v>
      </c>
      <c r="E12" s="15">
        <f t="shared" si="0"/>
        <v>34.56</v>
      </c>
      <c r="F12" s="16">
        <f t="shared" si="1"/>
        <v>48.96</v>
      </c>
      <c r="G12" s="15">
        <v>7880</v>
      </c>
      <c r="H12" s="15">
        <f t="shared" si="2"/>
        <v>47.28</v>
      </c>
      <c r="I12" s="16">
        <f t="shared" si="3"/>
        <v>86.68</v>
      </c>
      <c r="J12" s="15">
        <v>5410</v>
      </c>
      <c r="K12" s="15">
        <f t="shared" si="4"/>
        <v>27.05</v>
      </c>
      <c r="L12" s="16">
        <f t="shared" si="5"/>
        <v>54.1</v>
      </c>
      <c r="M12" s="15">
        <v>6300</v>
      </c>
      <c r="N12" s="15">
        <f t="shared" si="6"/>
        <v>59.85</v>
      </c>
      <c r="O12" s="16">
        <f t="shared" si="7"/>
        <v>91.35</v>
      </c>
    </row>
    <row r="13" spans="1:15" ht="31.8" thickBot="1" x14ac:dyDescent="0.35">
      <c r="A13" s="9" t="s">
        <v>29</v>
      </c>
      <c r="B13" s="10" t="s">
        <v>30</v>
      </c>
      <c r="C13" s="11">
        <v>1</v>
      </c>
      <c r="D13" s="15">
        <v>3000</v>
      </c>
      <c r="E13" s="15">
        <f t="shared" si="0"/>
        <v>36</v>
      </c>
      <c r="F13" s="16">
        <f t="shared" si="1"/>
        <v>51.000000000000007</v>
      </c>
      <c r="G13" s="15">
        <v>7630</v>
      </c>
      <c r="H13" s="15">
        <f t="shared" si="2"/>
        <v>45.78</v>
      </c>
      <c r="I13" s="16">
        <f t="shared" si="3"/>
        <v>83.93</v>
      </c>
      <c r="J13" s="15">
        <v>5410</v>
      </c>
      <c r="K13" s="15">
        <f t="shared" si="4"/>
        <v>27.05</v>
      </c>
      <c r="L13" s="16">
        <f t="shared" si="5"/>
        <v>54.1</v>
      </c>
      <c r="M13" s="15">
        <v>5800</v>
      </c>
      <c r="N13" s="15">
        <f t="shared" si="6"/>
        <v>55.1</v>
      </c>
      <c r="O13" s="16">
        <f t="shared" si="7"/>
        <v>84.1</v>
      </c>
    </row>
    <row r="14" spans="1:15" ht="16.2" thickBot="1" x14ac:dyDescent="0.35">
      <c r="A14" s="9" t="s">
        <v>31</v>
      </c>
      <c r="B14" s="10" t="s">
        <v>32</v>
      </c>
      <c r="C14" s="11">
        <v>1</v>
      </c>
      <c r="D14" s="15">
        <v>2900</v>
      </c>
      <c r="E14" s="15">
        <f t="shared" si="0"/>
        <v>34.800000000000004</v>
      </c>
      <c r="F14" s="16">
        <f t="shared" si="1"/>
        <v>49.300000000000004</v>
      </c>
      <c r="G14" s="15">
        <v>5100</v>
      </c>
      <c r="H14" s="15">
        <f t="shared" si="2"/>
        <v>30.6</v>
      </c>
      <c r="I14" s="16">
        <f t="shared" si="3"/>
        <v>56.100000000000009</v>
      </c>
      <c r="J14" s="15">
        <v>3490</v>
      </c>
      <c r="K14" s="15">
        <f t="shared" si="4"/>
        <v>17.45</v>
      </c>
      <c r="L14" s="16">
        <f t="shared" si="5"/>
        <v>34.9</v>
      </c>
      <c r="M14" s="15">
        <v>3400</v>
      </c>
      <c r="N14" s="15">
        <f t="shared" si="6"/>
        <v>32.299999999999997</v>
      </c>
      <c r="O14" s="16">
        <f t="shared" si="7"/>
        <v>49.3</v>
      </c>
    </row>
    <row r="15" spans="1:15" ht="16.2" thickBot="1" x14ac:dyDescent="0.35">
      <c r="A15" s="9" t="s">
        <v>33</v>
      </c>
      <c r="B15" s="10" t="s">
        <v>34</v>
      </c>
      <c r="C15" s="11">
        <v>1</v>
      </c>
      <c r="D15" s="15">
        <v>3100</v>
      </c>
      <c r="E15" s="15">
        <f t="shared" si="0"/>
        <v>37.200000000000003</v>
      </c>
      <c r="F15" s="16">
        <f t="shared" si="1"/>
        <v>52.7</v>
      </c>
      <c r="G15" s="15">
        <v>5100</v>
      </c>
      <c r="H15" s="15">
        <f t="shared" si="2"/>
        <v>30.6</v>
      </c>
      <c r="I15" s="16">
        <f t="shared" si="3"/>
        <v>56.100000000000009</v>
      </c>
      <c r="J15" s="15">
        <v>3100</v>
      </c>
      <c r="K15" s="15">
        <f t="shared" si="4"/>
        <v>15.5</v>
      </c>
      <c r="L15" s="16">
        <f t="shared" si="5"/>
        <v>31</v>
      </c>
      <c r="M15" s="15">
        <v>3700</v>
      </c>
      <c r="N15" s="15">
        <f t="shared" si="6"/>
        <v>35.15</v>
      </c>
      <c r="O15" s="16">
        <f t="shared" si="7"/>
        <v>53.65</v>
      </c>
    </row>
    <row r="16" spans="1:15" ht="16.2" thickBot="1" x14ac:dyDescent="0.35">
      <c r="A16" s="9" t="s">
        <v>35</v>
      </c>
      <c r="B16" s="10" t="s">
        <v>36</v>
      </c>
      <c r="C16" s="11">
        <v>1</v>
      </c>
      <c r="D16" s="15">
        <v>2800</v>
      </c>
      <c r="E16" s="15">
        <f t="shared" si="0"/>
        <v>33.6</v>
      </c>
      <c r="F16" s="16">
        <f t="shared" si="1"/>
        <v>47.6</v>
      </c>
      <c r="G16" s="15">
        <v>4600</v>
      </c>
      <c r="H16" s="15">
        <f t="shared" si="2"/>
        <v>27.6</v>
      </c>
      <c r="I16" s="16">
        <f t="shared" si="3"/>
        <v>50.600000000000009</v>
      </c>
      <c r="J16" s="15">
        <v>3100</v>
      </c>
      <c r="K16" s="15">
        <f t="shared" si="4"/>
        <v>15.5</v>
      </c>
      <c r="L16" s="16">
        <f t="shared" si="5"/>
        <v>31</v>
      </c>
      <c r="M16" s="15">
        <v>3300</v>
      </c>
      <c r="N16" s="15">
        <f t="shared" si="6"/>
        <v>31.349999999999998</v>
      </c>
      <c r="O16" s="16">
        <f t="shared" si="7"/>
        <v>47.849999999999994</v>
      </c>
    </row>
    <row r="17" spans="1:15" ht="78.599999999999994" thickBot="1" x14ac:dyDescent="0.35">
      <c r="A17" s="9" t="s">
        <v>37</v>
      </c>
      <c r="B17" s="10" t="s">
        <v>38</v>
      </c>
      <c r="C17" s="11">
        <v>1</v>
      </c>
      <c r="D17" s="15">
        <v>3500</v>
      </c>
      <c r="E17" s="15">
        <f t="shared" si="0"/>
        <v>42</v>
      </c>
      <c r="F17" s="16">
        <f t="shared" si="1"/>
        <v>59.500000000000007</v>
      </c>
      <c r="G17" s="15">
        <v>4600</v>
      </c>
      <c r="H17" s="15">
        <f t="shared" si="2"/>
        <v>27.6</v>
      </c>
      <c r="I17" s="16">
        <f t="shared" si="3"/>
        <v>50.600000000000009</v>
      </c>
      <c r="J17" s="15">
        <v>3100</v>
      </c>
      <c r="K17" s="15">
        <f t="shared" si="4"/>
        <v>15.5</v>
      </c>
      <c r="L17" s="16">
        <f t="shared" si="5"/>
        <v>31</v>
      </c>
      <c r="M17" s="15">
        <v>3700</v>
      </c>
      <c r="N17" s="15">
        <f t="shared" si="6"/>
        <v>35.15</v>
      </c>
      <c r="O17" s="16">
        <f t="shared" si="7"/>
        <v>53.65</v>
      </c>
    </row>
    <row r="18" spans="1:15" ht="47.4" thickBot="1" x14ac:dyDescent="0.35">
      <c r="A18" s="9" t="s">
        <v>39</v>
      </c>
      <c r="B18" s="10" t="s">
        <v>40</v>
      </c>
      <c r="C18" s="11">
        <v>1</v>
      </c>
      <c r="D18" s="15">
        <v>3100</v>
      </c>
      <c r="E18" s="15">
        <f t="shared" si="0"/>
        <v>37.200000000000003</v>
      </c>
      <c r="F18" s="16">
        <f t="shared" si="1"/>
        <v>52.7</v>
      </c>
      <c r="G18" s="15">
        <v>4370</v>
      </c>
      <c r="H18" s="15">
        <f t="shared" si="2"/>
        <v>26.22</v>
      </c>
      <c r="I18" s="16">
        <f t="shared" si="3"/>
        <v>48.070000000000007</v>
      </c>
      <c r="J18" s="15">
        <v>3000</v>
      </c>
      <c r="K18" s="15">
        <f t="shared" si="4"/>
        <v>15</v>
      </c>
      <c r="L18" s="16">
        <f t="shared" si="5"/>
        <v>30</v>
      </c>
      <c r="M18" s="15">
        <v>3100</v>
      </c>
      <c r="N18" s="15">
        <f t="shared" si="6"/>
        <v>29.45</v>
      </c>
      <c r="O18" s="16">
        <f t="shared" si="7"/>
        <v>44.949999999999996</v>
      </c>
    </row>
    <row r="19" spans="1:15" ht="31.8" thickBot="1" x14ac:dyDescent="0.35">
      <c r="A19" s="9" t="s">
        <v>41</v>
      </c>
      <c r="B19" s="10" t="s">
        <v>42</v>
      </c>
      <c r="C19" s="11">
        <v>1</v>
      </c>
      <c r="D19" s="15">
        <v>3600</v>
      </c>
      <c r="E19" s="15">
        <f t="shared" si="0"/>
        <v>43.2</v>
      </c>
      <c r="F19" s="16">
        <f t="shared" si="1"/>
        <v>61.2</v>
      </c>
      <c r="G19" s="15">
        <v>4110</v>
      </c>
      <c r="H19" s="15">
        <f t="shared" si="2"/>
        <v>24.66</v>
      </c>
      <c r="I19" s="16">
        <f t="shared" si="3"/>
        <v>45.210000000000008</v>
      </c>
      <c r="J19" s="15">
        <v>3000</v>
      </c>
      <c r="K19" s="15">
        <f t="shared" si="4"/>
        <v>15</v>
      </c>
      <c r="L19" s="16">
        <f t="shared" si="5"/>
        <v>30</v>
      </c>
      <c r="M19" s="15">
        <v>7600</v>
      </c>
      <c r="N19" s="15">
        <f t="shared" si="6"/>
        <v>72.2</v>
      </c>
      <c r="O19" s="16">
        <f t="shared" si="7"/>
        <v>110.19999999999999</v>
      </c>
    </row>
    <row r="20" spans="1:15" ht="16.2" thickBot="1" x14ac:dyDescent="0.35">
      <c r="A20" s="9" t="s">
        <v>43</v>
      </c>
      <c r="B20" s="10" t="s">
        <v>44</v>
      </c>
      <c r="C20" s="11">
        <v>1</v>
      </c>
      <c r="D20" s="12">
        <v>3200</v>
      </c>
      <c r="E20" s="13">
        <f t="shared" si="0"/>
        <v>38.4</v>
      </c>
      <c r="F20" s="14">
        <f t="shared" si="1"/>
        <v>54.400000000000006</v>
      </c>
      <c r="G20" s="12">
        <v>4060</v>
      </c>
      <c r="H20" s="13">
        <f t="shared" si="2"/>
        <v>24.36</v>
      </c>
      <c r="I20" s="14">
        <f t="shared" si="3"/>
        <v>44.660000000000004</v>
      </c>
      <c r="J20" s="12">
        <v>3000</v>
      </c>
      <c r="K20" s="13">
        <f t="shared" si="4"/>
        <v>15</v>
      </c>
      <c r="L20" s="14">
        <f t="shared" si="5"/>
        <v>30</v>
      </c>
      <c r="M20" s="12">
        <v>3000</v>
      </c>
      <c r="N20" s="13">
        <f t="shared" si="6"/>
        <v>28.5</v>
      </c>
      <c r="O20" s="14">
        <f t="shared" si="7"/>
        <v>43.5</v>
      </c>
    </row>
  </sheetData>
  <mergeCells count="9">
    <mergeCell ref="A1:O1"/>
    <mergeCell ref="A3:A5"/>
    <mergeCell ref="B3:B4"/>
    <mergeCell ref="C3:C4"/>
    <mergeCell ref="D3:F3"/>
    <mergeCell ref="G3:I3"/>
    <mergeCell ref="J3:L3"/>
    <mergeCell ref="M3:O3"/>
    <mergeCell ref="A2:O2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Akvile</dc:creator>
  <cp:lastModifiedBy>Sadauskienė, Dalia</cp:lastModifiedBy>
  <cp:lastPrinted>2021-06-29T06:25:30Z</cp:lastPrinted>
  <dcterms:created xsi:type="dcterms:W3CDTF">2020-03-03T09:23:08Z</dcterms:created>
  <dcterms:modified xsi:type="dcterms:W3CDTF">2024-06-09T07:40:47Z</dcterms:modified>
</cp:coreProperties>
</file>